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<sst xmlns="http://schemas.openxmlformats.org/spreadsheetml/2006/main" count="203" uniqueCount="159">
  <si>
    <t xml:space="preserve">ScheduleC.App</t>
  </si>
  <si>
    <t xml:space="preserve">Voice Actor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</si>
  <si>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</si>
  <si>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</si>
  <si>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</si>
  <si>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</si>
  <si>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</si>
  <si>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</si>
  <si>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</si>
  <si>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</si>
  <si>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</si>
  <si>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</si>
  <si>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</si>
  <si>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</si>
  <si>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</si>
  <si>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</si>
  <si>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</si>
  <si>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</si>
  <si>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</si>
  <si>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</si>
  <si>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</si>
  <si>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</si>
  <si>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</si>
  <si>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</si>
  <si>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Voice Actor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</si>
  <si>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</si>
  <si>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</si>
  <si>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</si>
  <si>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</si>
  <si>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</si>
  <si>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</si>
  <si>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</si>
  <si>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</si>
  <si>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</si>
  <si>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</si>
  <si>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</si>
  <si>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</si>
  <si>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</si>
  <si>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</si>
  <si>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</si>
  <si>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</si>
  <si>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</si>
  <si>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</si>
  <si>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</si>
  <si>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</si>
  <si>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Voice Actor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</si>
  <si>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</si>
  <si>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</si>
  <si>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</si>
  <si>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</si>
  <si>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</si>
  <si>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Voiceover sessions, commercial VO, audiobook royalties, video game VO, e-learning, Voices.com</t>
  </si>
  <si>
    <t xml:space="preserve">Returns &amp; Allowances</t>
  </si>
  <si>
    <t xml:space="preserve">Line 2</t>
  </si>
  <si>
    <t xml:space="preserve">Refunds</t>
  </si>
  <si>
    <t xml:space="preserve">Commissions &amp; Fees</t>
  </si>
  <si>
    <t xml:space="preserve">Line 10</t>
  </si>
  <si>
    <t xml:space="preserve">Agent commission (10%), Voices.com platform fee, manager fee</t>
  </si>
  <si>
    <t xml:space="preserve">Office Expense</t>
  </si>
  <si>
    <t xml:space="preserve">Line 18</t>
  </si>
  <si>
    <t xml:space="preserve">Microphone, audio interface, headphones, DAW (Audacity, Adobe Audition), acoustic panels, pop filter</t>
  </si>
  <si>
    <t xml:space="preserve">Rent (Other)</t>
  </si>
  <si>
    <t xml:space="preserve">Line 20b</t>
  </si>
  <si>
    <t xml:space="preserve">Recording studio rental, WhisperRoom booth, home studio space</t>
  </si>
  <si>
    <t xml:space="preserve">Advertising</t>
  </si>
  <si>
    <t xml:space="preserve">Line 8</t>
  </si>
  <si>
    <t xml:space="preserve">Voices.com, Voice123, demo reel production, website, business cards</t>
  </si>
  <si>
    <t xml:space="preserve">Contract Labor</t>
  </si>
  <si>
    <t xml:space="preserve">Line 11</t>
  </si>
  <si>
    <t xml:space="preserve">Audio engineer, demo producer, web designer, coach</t>
  </si>
  <si>
    <t xml:space="preserve">Car &amp; Truck Expenses</t>
  </si>
  <si>
    <t xml:space="preserve">Line 9</t>
  </si>
  <si>
    <t xml:space="preserve">Mileage to studios, auditions, coaching sessions</t>
  </si>
  <si>
    <t xml:space="preserve">Insurance</t>
  </si>
  <si>
    <t xml:space="preserve">Line 15</t>
  </si>
  <si>
    <t xml:space="preserve">Equipment insurance, health insurance, SAG-AFTRA (if union)</t>
  </si>
  <si>
    <t xml:space="preserve">Taxes &amp; Licenses</t>
  </si>
  <si>
    <t xml:space="preserve">Line 23</t>
  </si>
  <si>
    <t xml:space="preserve">SAG-AFTRA dues, business license</t>
  </si>
  <si>
    <t xml:space="preserve">Legal &amp; Professional</t>
  </si>
  <si>
    <t xml:space="preserve">Line 17</t>
  </si>
  <si>
    <t xml:space="preserve">Entertainment lawyer, accountant, tax prep</t>
  </si>
  <si>
    <t xml:space="preserve">Utilities</t>
  </si>
  <si>
    <t xml:space="preserve">Line 25</t>
  </si>
  <si>
    <t xml:space="preserve">Internet (high speed for file delivery), phone, electricity (home studio)</t>
  </si>
  <si>
    <t xml:space="preserve">Supplies</t>
  </si>
  <si>
    <t xml:space="preserve">Line 22</t>
  </si>
  <si>
    <t xml:space="preserve">Cables, mic stand, script holder, throat care (tea, lozenges)</t>
  </si>
  <si>
    <t xml:space="preserve">Other Expenses</t>
  </si>
  <si>
    <t xml:space="preserve">Line 27</t>
  </si>
  <si>
    <t xml:space="preserve">Voice coaching, acting classes, Source-Connect subscription, demo production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</si>
  <si>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</si>
  <si>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</si>
  <si>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</si>
  <si>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</si>
  <si>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</si>
  <si>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</si>
  <si>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</si>
  <si>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</si>
  <si>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</si>
  <si>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</si>
  <si>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</si>
  <si>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</si>
  <si>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</si>
  <si>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</si>
  <si>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Voices.com - commercial VO</t>
  </si>
  <si>
    <t xml:space="preserve">Bank Transfer</t>
  </si>
  <si>
    <t xml:space="preserve">Example: delete this row</t>
  </si>
  <si>
    <t xml:space="preserve">01/12/25</t>
  </si>
  <si>
    <t xml:space="preserve">Audiobook royalties - ACX</t>
  </si>
  <si>
    <t xml:space="preserve">Monthly</t>
  </si>
  <si>
    <t xml:space="preserve">01/15/25</t>
  </si>
  <si>
    <t xml:space="preserve">B&amp;H Photo - new microphone</t>
  </si>
  <si>
    <t xml:space="preserve">Credit Card</t>
  </si>
  <si>
    <t xml:space="preserve">Neumann TLM 103</t>
  </si>
  <si>
    <t xml:space="preserve">01/20/25</t>
  </si>
  <si>
    <t xml:space="preserve">Voice coaching - monthly</t>
  </si>
  <si>
    <t xml:space="preserve">Venmo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</si>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</sst>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22.3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22.3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92</v>
      </c>
      <c r="C20" s="28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96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97</v>
      </c>
    </row>
    <row r="5" customFormat="false" ht="15" hidden="false" customHeight="false" outlineLevel="0" collapsed="false">
      <c r="A5" s="17" t="s">
        <v>98</v>
      </c>
      <c r="B5" s="17" t="s">
        <v>99</v>
      </c>
      <c r="C5" s="17" t="s">
        <v>100</v>
      </c>
      <c r="D5" s="17" t="s">
        <v>101</v>
      </c>
      <c r="E5" s="17" t="s">
        <v>46</v>
      </c>
      <c r="F5" s="17" t="s">
        <v>102</v>
      </c>
      <c r="G5" s="17" t="s">
        <v>103</v>
      </c>
    </row>
    <row r="6" customFormat="false" ht="15" hidden="false" customHeight="false" outlineLevel="0" collapsed="false">
      <c r="A6" s="31" t="s">
        <v>104</v>
      </c>
      <c r="B6" s="32" t="s">
        <v>105</v>
      </c>
      <c r="C6" s="33" t="n">
        <v>1200</v>
      </c>
      <c r="D6" s="34"/>
      <c r="E6" s="32" t="s">
        <v>49</v>
      </c>
      <c r="F6" s="35" t="s">
        <v>106</v>
      </c>
      <c r="G6" s="36" t="s">
        <v>107</v>
      </c>
    </row>
    <row r="7" customFormat="false" ht="15" hidden="false" customHeight="false" outlineLevel="0" collapsed="false">
      <c r="A7" s="37" t="s">
        <v>108</v>
      </c>
      <c r="B7" s="38" t="s">
        <v>109</v>
      </c>
      <c r="C7" s="39" t="n">
        <v>485</v>
      </c>
      <c r="D7" s="40"/>
      <c r="E7" s="38" t="s">
        <v>49</v>
      </c>
      <c r="F7" s="41" t="s">
        <v>106</v>
      </c>
      <c r="G7" s="42" t="s">
        <v>110</v>
      </c>
    </row>
    <row r="8" customFormat="false" ht="15" hidden="false" customHeight="false" outlineLevel="0" collapsed="false">
      <c r="A8" s="31" t="s">
        <v>111</v>
      </c>
      <c r="B8" s="32" t="s">
        <v>112</v>
      </c>
      <c r="C8" s="34"/>
      <c r="D8" s="33" t="n">
        <v>399</v>
      </c>
      <c r="E8" s="32" t="s">
        <v>58</v>
      </c>
      <c r="F8" s="35" t="s">
        <v>113</v>
      </c>
      <c r="G8" s="36" t="s">
        <v>114</v>
      </c>
    </row>
    <row r="9" customFormat="false" ht="15" hidden="false" customHeight="false" outlineLevel="0" collapsed="false">
      <c r="A9" s="37" t="s">
        <v>115</v>
      </c>
      <c r="B9" s="38" t="s">
        <v>116</v>
      </c>
      <c r="C9" s="40"/>
      <c r="D9" s="39" t="n">
        <v>200</v>
      </c>
      <c r="E9" s="38" t="s">
        <v>88</v>
      </c>
      <c r="F9" s="41" t="s">
        <v>117</v>
      </c>
      <c r="G9" s="42" t="s">
        <v>118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119</v>
      </c>
    </row>
    <row r="2" customFormat="false" ht="15" hidden="false" customHeight="false" outlineLevel="0" collapsed="false">
      <c r="A2" s="3" t="s">
        <v>120</v>
      </c>
    </row>
    <row r="3" customFormat="false" ht="23.85" hidden="false" customHeight="false" outlineLevel="0" collapsed="false">
      <c r="A3" s="45" t="s">
        <v>121</v>
      </c>
    </row>
    <row r="5" customFormat="false" ht="15" hidden="false" customHeight="false" outlineLevel="0" collapsed="false">
      <c r="A5" s="46" t="s">
        <v>122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123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124</v>
      </c>
      <c r="B8" s="49" t="s">
        <v>125</v>
      </c>
      <c r="C8" s="49" t="s">
        <v>47</v>
      </c>
    </row>
    <row r="9" customFormat="false" ht="15" hidden="false" customHeight="false" outlineLevel="0" collapsed="false">
      <c r="A9" s="18" t="s">
        <v>126</v>
      </c>
      <c r="B9" s="50" t="n">
        <f aca="false">SUMPRODUCT((Transactions!E6:E505="Income")*(Transactions!C6:C505))</f>
        <v>1685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127</v>
      </c>
      <c r="B11" s="52" t="n">
        <f aca="false">B9-B10</f>
        <v>1685</v>
      </c>
      <c r="C11" s="53" t="s">
        <v>128</v>
      </c>
    </row>
    <row r="13" customFormat="false" ht="15" hidden="false" customHeight="false" outlineLevel="0" collapsed="false">
      <c r="A13" s="54" t="s">
        <v>129</v>
      </c>
      <c r="B13" s="55" t="s">
        <v>125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SUMPRODUCT((Transactions!E6:E505="Office Expense")*(Transactions!D6:D505))</f>
        <v>399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SUMPRODUCT((Transactions!E6:E505="Rent (Other)")*(Transactions!D6:D505))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SUMPRODUCT((Transactions!E6:E505="Car &amp; Truck Expenses")*(Transactions!D6:D505))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SUMPRODUCT((Transactions!E6:E505="Supplies")*(Transactions!D6:D505))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SUMPRODUCT((Transactions!E6:E505="Other Expenses")*(Transactions!D6:D505))</f>
        <v>200</v>
      </c>
      <c r="C25" s="27" t="s">
        <v>89</v>
      </c>
    </row>
    <row r="26" customFormat="false" ht="15" hidden="false" customHeight="false" outlineLevel="0" collapsed="false">
      <c r="A26" s="56" t="s">
        <v>130</v>
      </c>
      <c r="B26" s="57" t="n">
        <f aca="false">SUM(B14:B25)</f>
        <v>599</v>
      </c>
      <c r="C26" s="53" t="s">
        <v>131</v>
      </c>
    </row>
    <row r="28" customFormat="false" ht="20.85" hidden="false" customHeight="false" outlineLevel="0" collapsed="false">
      <c r="A28" s="58" t="s">
        <v>132</v>
      </c>
      <c r="B28" s="59" t="n">
        <f aca="false">B11-B26</f>
        <v>1086</v>
      </c>
      <c r="C28" s="60" t="s">
        <v>133</v>
      </c>
    </row>
    <row r="30" customFormat="false" ht="15" hidden="false" customHeight="false" outlineLevel="0" collapsed="false">
      <c r="A30" s="61" t="s">
        <v>134</v>
      </c>
      <c r="B30" s="62"/>
    </row>
    <row r="31" customFormat="false" ht="15" hidden="false" customHeight="false" outlineLevel="0" collapsed="false">
      <c r="A31" s="26" t="s">
        <v>135</v>
      </c>
      <c r="B31" s="40" t="n">
        <f aca="false">MAX(0,B28*0.9235*0.153)</f>
        <v>153.446913</v>
      </c>
    </row>
    <row r="32" customFormat="false" ht="15" hidden="false" customHeight="false" outlineLevel="0" collapsed="false">
      <c r="A32" s="26" t="s">
        <v>136</v>
      </c>
      <c r="B32" s="40" t="n">
        <f aca="false">B31/2</f>
        <v>76.7234565</v>
      </c>
    </row>
    <row r="34" customFormat="false" ht="15" hidden="false" customHeight="false" outlineLevel="0" collapsed="false">
      <c r="A34" s="63" t="s">
        <v>137</v>
      </c>
      <c r="B34" s="29"/>
    </row>
    <row r="35" customFormat="false" ht="15" hidden="false" customHeight="false" outlineLevel="0" collapsed="false">
      <c r="A35" s="26" t="s">
        <v>138</v>
      </c>
      <c r="B35" s="40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6" t="s">
        <v>139</v>
      </c>
      <c r="B36" s="40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4" t="s">
        <v>140</v>
      </c>
      <c r="B39" s="9"/>
      <c r="C39" s="9"/>
    </row>
    <row r="40" customFormat="false" ht="23.85" hidden="false" customHeight="false" outlineLevel="0" collapsed="false">
      <c r="A40" s="65" t="s">
        <v>141</v>
      </c>
      <c r="B40" s="9"/>
      <c r="C40" s="9"/>
    </row>
    <row r="41" customFormat="false" ht="41.75" hidden="false" customHeight="false" outlineLevel="0" collapsed="false">
      <c r="A41" s="13" t="s">
        <v>142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143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144</v>
      </c>
    </row>
    <row r="5" customFormat="false" ht="15" hidden="false" customHeight="false" outlineLevel="0" collapsed="false">
      <c r="A5" s="22"/>
      <c r="B5" s="17" t="s">
        <v>145</v>
      </c>
      <c r="C5" s="17" t="s">
        <v>146</v>
      </c>
      <c r="D5" s="17" t="s">
        <v>147</v>
      </c>
      <c r="E5" s="17" t="s">
        <v>148</v>
      </c>
      <c r="F5" s="17" t="s">
        <v>149</v>
      </c>
      <c r="G5" s="17" t="s">
        <v>150</v>
      </c>
      <c r="H5" s="17" t="s">
        <v>151</v>
      </c>
      <c r="I5" s="17" t="s">
        <v>152</v>
      </c>
      <c r="J5" s="17" t="s">
        <v>153</v>
      </c>
      <c r="K5" s="17" t="s">
        <v>154</v>
      </c>
      <c r="L5" s="17" t="s">
        <v>155</v>
      </c>
      <c r="M5" s="17" t="s">
        <v>156</v>
      </c>
      <c r="N5" s="66" t="s">
        <v>157</v>
      </c>
    </row>
    <row r="6" customFormat="false" ht="15" hidden="false" customHeight="false" outlineLevel="0" collapsed="false">
      <c r="A6" s="67" t="s">
        <v>124</v>
      </c>
      <c r="B6" s="40" t="n">
        <f aca="false">SUMPRODUCT((MONTH(Transactions!A6:A505)=1)*(Transactions!E6:E505="Income")*(Transactions!C6:C505))</f>
        <v>1685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1685</v>
      </c>
    </row>
    <row r="7" customFormat="false" ht="15" hidden="false" customHeight="false" outlineLevel="0" collapsed="false">
      <c r="A7" s="68" t="s">
        <v>129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599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599</v>
      </c>
    </row>
    <row r="8" customFormat="false" ht="15" hidden="false" customHeight="false" outlineLevel="0" collapsed="false">
      <c r="A8" s="51" t="s">
        <v>158</v>
      </c>
      <c r="B8" s="52" t="n">
        <f aca="false">B6-B7</f>
        <v>1086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1086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2026-03-27T01:05:15Z</dcterms:created>
  <dc:creator>openpyxl</dc:creator>
  <dc:description/>
  <dc:language>en-US</dc:language>
  <cp:lastModifiedBy/>
  <dcterms:modified xsi:type="dcterms:W3CDTF">2026-03-27T01:05:15Z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