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<sst xmlns="http://schemas.openxmlformats.org/spreadsheetml/2006/main" count="208" uniqueCount="160">
  <si>
    <t xml:space="preserve">ScheduleC.App</t>
  </si>
  <si>
    <t xml:space="preserve">Screenwriter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</si>
  <si>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</si>
  <si>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</si>
  <si>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</si>
  <si>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</si>
  <si>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</si>
  <si>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</si>
  <si>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</si>
  <si>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</si>
  <si>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</si>
  <si>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</si>
  <si>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</si>
  <si>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</si>
  <si>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</si>
  <si>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</si>
  <si>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</si>
  <si>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</si>
  <si>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</si>
  <si>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</si>
  <si>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</si>
  <si>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</si>
  <si>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</si>
  <si>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</si>
  <si>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Screenwriter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</si>
  <si>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</si>
  <si>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</si>
  <si>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</si>
  <si>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</si>
  <si>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</si>
  <si>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</si>
  <si>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</si>
  <si>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</si>
  <si>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</si>
  <si>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</si>
  <si>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</si>
  <si>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</si>
  <si>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</si>
  <si>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</si>
  <si>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</si>
  <si>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</si>
  <si>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</si>
  <si>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</si>
  <si>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</si>
  <si>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</si>
  <si>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Screenwriter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</si>
  <si>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</si>
  <si>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</si>
  <si>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</si>
  <si>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</si>
  <si>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</si>
  <si>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Script sales, WGA residuals, option payments, rewrite fees, consulting, coverage reading</t>
  </si>
  <si>
    <t xml:space="preserve">Returns &amp; Allowances</t>
  </si>
  <si>
    <t xml:space="preserve">Line 2</t>
  </si>
  <si>
    <t xml:space="preserve">Refunds</t>
  </si>
  <si>
    <t xml:space="preserve">Commissions &amp; Fees</t>
  </si>
  <si>
    <t xml:space="preserve">Line 10</t>
  </si>
  <si>
    <t xml:space="preserve">Agent commission (10%), manager commission (10-15%), lawyer commission (5%)</t>
  </si>
  <si>
    <t xml:space="preserve">Office Expense</t>
  </si>
  <si>
    <t xml:space="preserve">Line 18</t>
  </si>
  <si>
    <t xml:space="preserve">Final Draft, WriterSolo, Scrivener, laptop, printer, cloud storage</t>
  </si>
  <si>
    <t xml:space="preserve">Advertising</t>
  </si>
  <si>
    <t xml:space="preserve">Line 8</t>
  </si>
  <si>
    <t xml:space="preserve">Black List hosting, InkTip, contest submission fees, website, business cards</t>
  </si>
  <si>
    <t xml:space="preserve">Rent (Other)</t>
  </si>
  <si>
    <t xml:space="preserve">Line 20b</t>
  </si>
  <si>
    <t xml:space="preserve">Writers room rental, co-working space, office rental</t>
  </si>
  <si>
    <t xml:space="preserve">Contract Labor</t>
  </si>
  <si>
    <t xml:space="preserve">Line 11</t>
  </si>
  <si>
    <t xml:space="preserve">Script reader, researcher, assistant</t>
  </si>
  <si>
    <t xml:space="preserve">Legal &amp; Professional</t>
  </si>
  <si>
    <t xml:space="preserve">Line 17</t>
  </si>
  <si>
    <t xml:space="preserve">Entertainment lawyer (contract review), accountant, tax prep</t>
  </si>
  <si>
    <t xml:space="preserve">Insurance</t>
  </si>
  <si>
    <t xml:space="preserve">Line 15</t>
  </si>
  <si>
    <t xml:space="preserve">Health insurance, E&amp;O</t>
  </si>
  <si>
    <t xml:space="preserve">Taxes &amp; Licenses</t>
  </si>
  <si>
    <t xml:space="preserve">Line 23</t>
  </si>
  <si>
    <t xml:space="preserve">WGA dues, business license</t>
  </si>
  <si>
    <t xml:space="preserve">Car &amp; Truck Expenses</t>
  </si>
  <si>
    <t xml:space="preserve">Line 9</t>
  </si>
  <si>
    <t xml:space="preserve">Mileage to pitch meetings, writers rooms, studio meetings</t>
  </si>
  <si>
    <t xml:space="preserve">Travel</t>
  </si>
  <si>
    <t xml:space="preserve">Line 24a</t>
  </si>
  <si>
    <t xml:space="preserve">Film festivals (Sundance, Austin), writers conferences, location research</t>
  </si>
  <si>
    <t xml:space="preserve">Meals (50%)</t>
  </si>
  <si>
    <t xml:space="preserve">Line 24b</t>
  </si>
  <si>
    <t xml:space="preserve">Pitch lunches, networking meals, industry events (50%)</t>
  </si>
  <si>
    <t xml:space="preserve">Utilities</t>
  </si>
  <si>
    <t xml:space="preserve">Line 25</t>
  </si>
  <si>
    <t xml:space="preserve">Internet, phone</t>
  </si>
  <si>
    <t xml:space="preserve">Other Expenses</t>
  </si>
  <si>
    <t xml:space="preserve">Line 27</t>
  </si>
  <si>
    <t xml:space="preserve">Research materials, streaming subscriptions (research), books, contest entry fees, WGA pension</t>
  </si>
  <si>
    <t xml:space="preserve">Personal (NOT Deductible)</t>
  </si>
  <si>
    <t xml:space="preserve">N/A</t>
  </si>
  <si>
    <t xml:space="preserve">Personal entertainment, personal streaming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</si>
  <si>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</si>
  <si>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</si>
  <si>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</si>
  <si>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</si>
  <si>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</si>
  <si>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</si>
  <si>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</si>
  <si>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</si>
  <si>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</si>
  <si>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</si>
  <si>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</si>
  <si>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WGA Residual Payment</t>
  </si>
  <si>
    <t xml:space="preserve">Bank Transfer</t>
  </si>
  <si>
    <t xml:space="preserve">Example: delete this row</t>
  </si>
  <si>
    <t xml:space="preserve">01/15/25</t>
  </si>
  <si>
    <t xml:space="preserve">Agent commission (10%)</t>
  </si>
  <si>
    <t xml:space="preserve">Example row - delete me</t>
  </si>
  <si>
    <t xml:space="preserve">01/18/25</t>
  </si>
  <si>
    <t xml:space="preserve">Final Draft subscription</t>
  </si>
  <si>
    <t xml:space="preserve">Credit Card</t>
  </si>
  <si>
    <t xml:space="preserve">Monthly</t>
  </si>
  <si>
    <t xml:space="preserve">01/20/25</t>
  </si>
  <si>
    <t xml:space="preserve">Black List script hosting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</si>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</sst>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22.3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3500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350</v>
      </c>
      <c r="E7" s="38" t="s">
        <v>55</v>
      </c>
      <c r="F7" s="41" t="s">
        <v>109</v>
      </c>
      <c r="G7" s="42" t="s">
        <v>113</v>
      </c>
    </row>
    <row r="8" customFormat="false" ht="15" hidden="false" customHeight="false" outlineLevel="0" collapsed="false">
      <c r="A8" s="31" t="s">
        <v>114</v>
      </c>
      <c r="B8" s="32" t="s">
        <v>115</v>
      </c>
      <c r="C8" s="34"/>
      <c r="D8" s="33" t="n">
        <v>9.99</v>
      </c>
      <c r="E8" s="32" t="s">
        <v>58</v>
      </c>
      <c r="F8" s="35" t="s">
        <v>116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39"/>
      <c r="D9" s="40" t="n">
        <v>30</v>
      </c>
      <c r="E9" s="38" t="s">
        <v>61</v>
      </c>
      <c r="F9" s="41" t="s">
        <v>116</v>
      </c>
      <c r="G9" s="42" t="s">
        <v>117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120</v>
      </c>
    </row>
    <row r="2" customFormat="false" ht="15" hidden="false" customHeight="false" outlineLevel="0" collapsed="false">
      <c r="A2" s="3" t="s">
        <v>121</v>
      </c>
    </row>
    <row r="3" customFormat="false" ht="23.85" hidden="false" customHeight="false" outlineLevel="0" collapsed="false">
      <c r="A3" s="45" t="s">
        <v>122</v>
      </c>
    </row>
    <row r="5" customFormat="false" ht="15" hidden="false" customHeight="false" outlineLevel="0" collapsed="false">
      <c r="A5" s="46" t="s">
        <v>123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125</v>
      </c>
      <c r="B8" s="49" t="s">
        <v>126</v>
      </c>
      <c r="C8" s="49" t="s">
        <v>47</v>
      </c>
    </row>
    <row r="9" customFormat="false" ht="15" hidden="false" customHeight="false" outlineLevel="0" collapsed="false">
      <c r="A9" s="18" t="s">
        <v>127</v>
      </c>
      <c r="B9" s="50" t="n">
        <f aca="false">SUMPRODUCT((Transactions!E6:E505="Income")*(Transactions!C6:C505))</f>
        <v>3500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128</v>
      </c>
      <c r="B11" s="52" t="n">
        <f aca="false">B9-B10</f>
        <v>3500</v>
      </c>
      <c r="C11" s="53" t="s">
        <v>129</v>
      </c>
    </row>
    <row r="13" customFormat="false" ht="15" hidden="false" customHeight="false" outlineLevel="0" collapsed="false">
      <c r="A13" s="54" t="s">
        <v>130</v>
      </c>
      <c r="B13" s="55" t="s">
        <v>126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350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SUMPRODUCT((Transactions!E6:E505="Office Expense")*(Transactions!D6:D505))</f>
        <v>9.99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30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SUMPRODUCT((Transactions!E6:E505="Rent (Other)")*(Transactions!D6:D505))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SUMPRODUCT((Transactions!E6:E505="Legal &amp; Professional")*(Transactions!D6:D505))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SUMPRODUCT((Transactions!E6:E505="Car &amp; Truck Expenses")*(Transactions!D6:D505))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SUMPRODUCT((Transactions!E6:E505="Meals (50%)")*(Transactions!D6:D505))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131</v>
      </c>
      <c r="B27" s="57" t="n">
        <f aca="false">SUM(B14:B26)</f>
        <v>389.99</v>
      </c>
      <c r="C27" s="53" t="s">
        <v>132</v>
      </c>
    </row>
    <row r="29" customFormat="false" ht="20.85" hidden="false" customHeight="false" outlineLevel="0" collapsed="false">
      <c r="A29" s="58" t="s">
        <v>133</v>
      </c>
      <c r="B29" s="59" t="n">
        <f aca="false">B11-B27</f>
        <v>3110.01</v>
      </c>
      <c r="C29" s="60" t="s">
        <v>134</v>
      </c>
    </row>
    <row r="31" customFormat="false" ht="15" hidden="false" customHeight="false" outlineLevel="0" collapsed="false">
      <c r="A31" s="61" t="s">
        <v>135</v>
      </c>
      <c r="B31" s="62"/>
    </row>
    <row r="32" customFormat="false" ht="15" hidden="false" customHeight="false" outlineLevel="0" collapsed="false">
      <c r="A32" s="26" t="s">
        <v>136</v>
      </c>
      <c r="B32" s="39" t="n">
        <f aca="false">MAX(0,B29*0.9235*0.153)</f>
        <v>439.430417955</v>
      </c>
    </row>
    <row r="33" customFormat="false" ht="15" hidden="false" customHeight="false" outlineLevel="0" collapsed="false">
      <c r="A33" s="26" t="s">
        <v>137</v>
      </c>
      <c r="B33" s="39" t="n">
        <f aca="false">B32/2</f>
        <v>219.7152089775</v>
      </c>
    </row>
    <row r="35" customFormat="false" ht="15" hidden="false" customHeight="false" outlineLevel="0" collapsed="false">
      <c r="A35" s="63" t="s">
        <v>138</v>
      </c>
      <c r="B35" s="29"/>
    </row>
    <row r="36" customFormat="false" ht="15" hidden="false" customHeight="false" outlineLevel="0" collapsed="false">
      <c r="A36" s="26" t="s">
        <v>139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140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141</v>
      </c>
      <c r="B40" s="9"/>
      <c r="C40" s="9"/>
    </row>
    <row r="41" customFormat="false" ht="23.85" hidden="false" customHeight="false" outlineLevel="0" collapsed="false">
      <c r="A41" s="65" t="s">
        <v>142</v>
      </c>
      <c r="B41" s="9"/>
      <c r="C41" s="9"/>
    </row>
    <row r="42" customFormat="false" ht="41.75" hidden="false" customHeight="false" outlineLevel="0" collapsed="false">
      <c r="A42" s="13" t="s">
        <v>143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144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145</v>
      </c>
    </row>
    <row r="5" customFormat="false" ht="15" hidden="false" customHeight="false" outlineLevel="0" collapsed="false">
      <c r="A5" s="22"/>
      <c r="B5" s="17" t="s">
        <v>146</v>
      </c>
      <c r="C5" s="17" t="s">
        <v>147</v>
      </c>
      <c r="D5" s="17" t="s">
        <v>148</v>
      </c>
      <c r="E5" s="17" t="s">
        <v>149</v>
      </c>
      <c r="F5" s="17" t="s">
        <v>150</v>
      </c>
      <c r="G5" s="17" t="s">
        <v>151</v>
      </c>
      <c r="H5" s="17" t="s">
        <v>152</v>
      </c>
      <c r="I5" s="17" t="s">
        <v>153</v>
      </c>
      <c r="J5" s="17" t="s">
        <v>154</v>
      </c>
      <c r="K5" s="17" t="s">
        <v>155</v>
      </c>
      <c r="L5" s="17" t="s">
        <v>156</v>
      </c>
      <c r="M5" s="17" t="s">
        <v>157</v>
      </c>
      <c r="N5" s="66" t="s">
        <v>158</v>
      </c>
    </row>
    <row r="6" customFormat="false" ht="15" hidden="false" customHeight="false" outlineLevel="0" collapsed="false">
      <c r="A6" s="67" t="s">
        <v>125</v>
      </c>
      <c r="B6" s="39" t="n">
        <f aca="false">SUMPRODUCT((MONTH(Transactions!A6:A505)=1)*(Transactions!E6:E505="Income")*(Transactions!C6:C505))</f>
        <v>3500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3500</v>
      </c>
    </row>
    <row r="7" customFormat="false" ht="15" hidden="false" customHeight="false" outlineLevel="0" collapsed="false">
      <c r="A7" s="68" t="s">
        <v>130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389.99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389.99</v>
      </c>
    </row>
    <row r="8" customFormat="false" ht="15" hidden="false" customHeight="false" outlineLevel="0" collapsed="false">
      <c r="A8" s="51" t="s">
        <v>159</v>
      </c>
      <c r="B8" s="52" t="n">
        <f aca="false">B6-B7</f>
        <v>3110.01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3110.01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2026-03-27T01:05:15Z</dcterms:created>
  <dc:creator>openpyxl</dc:creator>
  <dc:description/>
  <dc:language>en-US</dc:language>
  <cp:lastModifiedBy/>
  <dcterms:modified xsi:type="dcterms:W3CDTF">2026-03-27T01:05:16Z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