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<sst xmlns="http://schemas.openxmlformats.org/spreadsheetml/2006/main" count="213" uniqueCount="164">
  <si>
    <t xml:space="preserve">ScheduleC.App</t>
  </si>
  <si>
    <t xml:space="preserve">OnlyFans &amp; Adult Content Creator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</si>
  <si>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</si>
  <si>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</si>
  <si>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</si>
  <si>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</si>
  <si>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</si>
  <si>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</si>
  <si>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</si>
  <si>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</si>
  <si>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</si>
  <si>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</si>
  <si>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</si>
  <si>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</si>
  <si>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</si>
  <si>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</si>
  <si>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</si>
  <si>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</si>
  <si>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</si>
  <si>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</si>
  <si>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</si>
  <si>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</si>
  <si>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</si>
  <si>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</si>
  <si>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OnlyFans &amp; Adult Content Creator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</si>
  <si>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</si>
  <si>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</si>
  <si>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</si>
  <si>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</si>
  <si>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</si>
  <si>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</si>
  <si>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</si>
  <si>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</si>
  <si>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</si>
  <si>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</si>
  <si>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</si>
  <si>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</si>
  <si>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</si>
  <si>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</si>
  <si>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</si>
  <si>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</si>
  <si>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</si>
  <si>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</si>
  <si>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</si>
  <si>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</si>
  <si>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OnlyFans &amp; Adult Content Creator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</si>
  <si>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</si>
  <si>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</si>
  <si>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</si>
  <si>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</si>
  <si>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</si>
  <si>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OnlyFans payouts, Fansly, tips, PPV, custom content, Chaturbate, ManyVids</t>
  </si>
  <si>
    <t xml:space="preserve">Returns &amp; Allowances</t>
  </si>
  <si>
    <t xml:space="preserve">Line 2</t>
  </si>
  <si>
    <t xml:space="preserve">Chargebacks, refunds</t>
  </si>
  <si>
    <t xml:space="preserve">Commissions &amp; Fees</t>
  </si>
  <si>
    <t xml:space="preserve">Line 10</t>
  </si>
  <si>
    <t xml:space="preserve">Platform fees (OnlyFans 20%), payment processing, manager commission</t>
  </si>
  <si>
    <t xml:space="preserve">Contract Labor</t>
  </si>
  <si>
    <t xml:space="preserve">Line 11</t>
  </si>
  <si>
    <t xml:space="preserve">Photographer, video editor, social media manager, chatting agency</t>
  </si>
  <si>
    <t xml:space="preserve">Advertising</t>
  </si>
  <si>
    <t xml:space="preserve">Line 8</t>
  </si>
  <si>
    <t xml:space="preserve">Reddit promotion, Twitter/X ads, shoutout trades, promo pages, Linktree Pro</t>
  </si>
  <si>
    <t xml:space="preserve">Supplies</t>
  </si>
  <si>
    <t xml:space="preserve">Line 22</t>
  </si>
  <si>
    <t xml:space="preserve">Props, outfits, costumes, set decoration, wigs, accessories</t>
  </si>
  <si>
    <t xml:space="preserve">Office Expense</t>
  </si>
  <si>
    <t xml:space="preserve">Line 18</t>
  </si>
  <si>
    <t xml:space="preserve">Camera, lighting, tripod, microphone, editing software, phone, laptop</t>
  </si>
  <si>
    <t xml:space="preserve">Rent (Other)</t>
  </si>
  <si>
    <t xml:space="preserve">Line 20b</t>
  </si>
  <si>
    <t xml:space="preserve">Studio space for content, Airbnb for shoots</t>
  </si>
  <si>
    <t xml:space="preserve">Car &amp; Truck Expenses</t>
  </si>
  <si>
    <t xml:space="preserve">Line 9</t>
  </si>
  <si>
    <t xml:space="preserve">Mileage to shoots, store runs for props/supplies</t>
  </si>
  <si>
    <t xml:space="preserve">Insurance</t>
  </si>
  <si>
    <t xml:space="preserve">Line 15</t>
  </si>
  <si>
    <t xml:space="preserve">Equipment insurance, liability insurance, health insurance</t>
  </si>
  <si>
    <t xml:space="preserve">Legal &amp; Professional</t>
  </si>
  <si>
    <t xml:space="preserve">Line 17</t>
  </si>
  <si>
    <t xml:space="preserve">Entertainment lawyer, DMCA takedown service, accountant</t>
  </si>
  <si>
    <t xml:space="preserve">Utilities</t>
  </si>
  <si>
    <t xml:space="preserve">Line 25</t>
  </si>
  <si>
    <t xml:space="preserve">Internet (high speed for uploads), phone, electricity</t>
  </si>
  <si>
    <t xml:space="preserve">Taxes &amp; Licenses</t>
  </si>
  <si>
    <t xml:space="preserve">Line 23</t>
  </si>
  <si>
    <t xml:space="preserve">Business license, LLC formation fees</t>
  </si>
  <si>
    <t xml:space="preserve">Travel</t>
  </si>
  <si>
    <t xml:space="preserve">Line 24a</t>
  </si>
  <si>
    <t xml:space="preserve">Travel for content creation, conventions</t>
  </si>
  <si>
    <t xml:space="preserve">Meals (50%)</t>
  </si>
  <si>
    <t xml:space="preserve">Line 24b</t>
  </si>
  <si>
    <t xml:space="preserve">Business meals with collaborators (50%)</t>
  </si>
  <si>
    <t xml:space="preserve">Other Expenses</t>
  </si>
  <si>
    <t xml:space="preserve">Line 27</t>
  </si>
  <si>
    <t xml:space="preserve">Gym/fitness, beauty/grooming (business portion), music licensing, DMCA protection, VPN</t>
  </si>
  <si>
    <t xml:space="preserve">Personal (NOT Deductible)</t>
  </si>
  <si>
    <t xml:space="preserve">N/A</t>
  </si>
  <si>
    <t xml:space="preserve">Personal clothing, personal grooming, personal entertainment</t>
  </si>
  <si>
    <t xml:space="preserve">Transfer (NOT Income/Expense)</t>
  </si>
  <si>
    <t xml:space="preserve">OnlyFans to bank, moving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</si>
  <si>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</si>
  <si>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</si>
  <si>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</si>
  <si>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</si>
  <si>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</si>
  <si>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</si>
  <si>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</si>
  <si>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</si>
  <si>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01/05/25</t>
  </si>
  <si>
    <t xml:space="preserve">OnlyFans Payout - December</t>
  </si>
  <si>
    <t xml:space="preserve">Bank Transfer</t>
  </si>
  <si>
    <t xml:space="preserve">Example: delete this row</t>
  </si>
  <si>
    <t xml:space="preserve">OnlyFans Platform Fee (20%)</t>
  </si>
  <si>
    <t xml:space="preserve">Auto-deducted</t>
  </si>
  <si>
    <t xml:space="preserve">01/10/25</t>
  </si>
  <si>
    <t xml:space="preserve">Amazon - ring light + backdrop</t>
  </si>
  <si>
    <t xml:space="preserve">Credit Card</t>
  </si>
  <si>
    <t xml:space="preserve">Studio setup</t>
  </si>
  <si>
    <t xml:space="preserve">01/15/25</t>
  </si>
  <si>
    <t xml:space="preserve">Freelance editor - video editing</t>
  </si>
  <si>
    <t xml:space="preserve">PayPal</t>
  </si>
  <si>
    <t xml:space="preserve">Get W-9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</si>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</sst>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32.8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23.8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35.0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8500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110</v>
      </c>
      <c r="B7" s="38" t="s">
        <v>114</v>
      </c>
      <c r="C7" s="39"/>
      <c r="D7" s="40" t="n">
        <v>2125</v>
      </c>
      <c r="E7" s="38" t="s">
        <v>55</v>
      </c>
      <c r="F7" s="41" t="s">
        <v>112</v>
      </c>
      <c r="G7" s="42" t="s">
        <v>115</v>
      </c>
    </row>
    <row r="8" customFormat="false" ht="15" hidden="false" customHeight="false" outlineLevel="0" collapsed="false">
      <c r="A8" s="31" t="s">
        <v>116</v>
      </c>
      <c r="B8" s="32" t="s">
        <v>117</v>
      </c>
      <c r="C8" s="34"/>
      <c r="D8" s="33" t="n">
        <v>145</v>
      </c>
      <c r="E8" s="32" t="s">
        <v>67</v>
      </c>
      <c r="F8" s="35" t="s">
        <v>118</v>
      </c>
      <c r="G8" s="36" t="s">
        <v>119</v>
      </c>
    </row>
    <row r="9" customFormat="false" ht="15" hidden="false" customHeight="false" outlineLevel="0" collapsed="false">
      <c r="A9" s="37" t="s">
        <v>120</v>
      </c>
      <c r="B9" s="38" t="s">
        <v>121</v>
      </c>
      <c r="C9" s="39"/>
      <c r="D9" s="40" t="n">
        <v>300</v>
      </c>
      <c r="E9" s="38" t="s">
        <v>58</v>
      </c>
      <c r="F9" s="41" t="s">
        <v>122</v>
      </c>
      <c r="G9" s="42" t="s">
        <v>123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124</v>
      </c>
    </row>
    <row r="2" customFormat="false" ht="15" hidden="false" customHeight="false" outlineLevel="0" collapsed="false">
      <c r="A2" s="3" t="s">
        <v>125</v>
      </c>
    </row>
    <row r="3" customFormat="false" ht="23.85" hidden="false" customHeight="false" outlineLevel="0" collapsed="false">
      <c r="A3" s="45" t="s">
        <v>126</v>
      </c>
    </row>
    <row r="5" customFormat="false" ht="15" hidden="false" customHeight="false" outlineLevel="0" collapsed="false">
      <c r="A5" s="46" t="s">
        <v>127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128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129</v>
      </c>
      <c r="B8" s="49" t="s">
        <v>130</v>
      </c>
      <c r="C8" s="49" t="s">
        <v>47</v>
      </c>
    </row>
    <row r="9" customFormat="false" ht="15" hidden="false" customHeight="false" outlineLevel="0" collapsed="false">
      <c r="A9" s="18" t="s">
        <v>131</v>
      </c>
      <c r="B9" s="50" t="n">
        <f aca="false">SUMPRODUCT((Transactions!E6:E505="Income")*(Transactions!C6:C505))</f>
        <v>8500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132</v>
      </c>
      <c r="B11" s="52" t="n">
        <f aca="false">B9-B10</f>
        <v>8500</v>
      </c>
      <c r="C11" s="53" t="s">
        <v>133</v>
      </c>
    </row>
    <row r="13" customFormat="false" ht="15" hidden="false" customHeight="false" outlineLevel="0" collapsed="false">
      <c r="A13" s="54" t="s">
        <v>134</v>
      </c>
      <c r="B13" s="55" t="s">
        <v>130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SUMPRODUCT((Transactions!E6:E505="Commissions &amp; Fees")*(Transactions!D6:D505))</f>
        <v>2125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SUMPRODUCT((Transactions!E6:E505="Contract Labor")*(Transactions!D6:D505))</f>
        <v>300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SUMPRODUCT((Transactions!E6:E505="Advertising")*(Transactions!D6:D505))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SUMPRODUCT((Transactions!E6:E505="Supplies")*(Transactions!D6:D505))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SUMPRODUCT((Transactions!E6:E505="Office Expense")*(Transactions!D6:D505))</f>
        <v>145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SUMPRODUCT((Transactions!E6:E505="Car &amp; Truck Expenses")*(Transactions!D6:D505))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SUMPRODUCT((Transactions!E6:E505="Insurance")*(Transactions!D6:D505))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SUMPRODUCT((Transactions!E6:E505="Taxes &amp; Licenses")*(Transactions!D6:D505))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SUMPRODUCT((Transactions!E6:E505="Travel")*(Transactions!D6:D505))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SUMPRODUCT((Transactions!E6:E505="Meals (50%)")*(Transactions!D6:D505))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135</v>
      </c>
      <c r="B28" s="57" t="n">
        <f aca="false">SUM(B14:B27)</f>
        <v>2570</v>
      </c>
      <c r="C28" s="53" t="s">
        <v>136</v>
      </c>
    </row>
    <row r="30" customFormat="false" ht="20.85" hidden="false" customHeight="false" outlineLevel="0" collapsed="false">
      <c r="A30" s="58" t="s">
        <v>137</v>
      </c>
      <c r="B30" s="59" t="n">
        <f aca="false">B11-B28</f>
        <v>5930</v>
      </c>
      <c r="C30" s="60" t="s">
        <v>138</v>
      </c>
    </row>
    <row r="32" customFormat="false" ht="15" hidden="false" customHeight="false" outlineLevel="0" collapsed="false">
      <c r="A32" s="61" t="s">
        <v>139</v>
      </c>
      <c r="B32" s="62"/>
    </row>
    <row r="33" customFormat="false" ht="15" hidden="false" customHeight="false" outlineLevel="0" collapsed="false">
      <c r="A33" s="26" t="s">
        <v>140</v>
      </c>
      <c r="B33" s="39" t="n">
        <f aca="false">MAX(0,B30*0.9235*0.153)</f>
        <v>837.882315</v>
      </c>
    </row>
    <row r="34" customFormat="false" ht="15" hidden="false" customHeight="false" outlineLevel="0" collapsed="false">
      <c r="A34" s="26" t="s">
        <v>141</v>
      </c>
      <c r="B34" s="39" t="n">
        <f aca="false">B33/2</f>
        <v>418.9411575</v>
      </c>
    </row>
    <row r="36" customFormat="false" ht="15" hidden="false" customHeight="false" outlineLevel="0" collapsed="false">
      <c r="A36" s="63" t="s">
        <v>142</v>
      </c>
      <c r="B36" s="29"/>
    </row>
    <row r="37" customFormat="false" ht="15" hidden="false" customHeight="false" outlineLevel="0" collapsed="false">
      <c r="A37" s="26" t="s">
        <v>143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144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145</v>
      </c>
      <c r="B41" s="9"/>
      <c r="C41" s="9"/>
    </row>
    <row r="42" customFormat="false" ht="23.85" hidden="false" customHeight="false" outlineLevel="0" collapsed="false">
      <c r="A42" s="65" t="s">
        <v>146</v>
      </c>
      <c r="B42" s="9"/>
      <c r="C42" s="9"/>
    </row>
    <row r="43" customFormat="false" ht="41.75" hidden="false" customHeight="false" outlineLevel="0" collapsed="false">
      <c r="A43" s="13" t="s">
        <v>147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148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149</v>
      </c>
    </row>
    <row r="5" customFormat="false" ht="15" hidden="false" customHeight="false" outlineLevel="0" collapsed="false">
      <c r="A5" s="22"/>
      <c r="B5" s="17" t="s">
        <v>150</v>
      </c>
      <c r="C5" s="17" t="s">
        <v>151</v>
      </c>
      <c r="D5" s="17" t="s">
        <v>152</v>
      </c>
      <c r="E5" s="17" t="s">
        <v>153</v>
      </c>
      <c r="F5" s="17" t="s">
        <v>154</v>
      </c>
      <c r="G5" s="17" t="s">
        <v>155</v>
      </c>
      <c r="H5" s="17" t="s">
        <v>156</v>
      </c>
      <c r="I5" s="17" t="s">
        <v>157</v>
      </c>
      <c r="J5" s="17" t="s">
        <v>158</v>
      </c>
      <c r="K5" s="17" t="s">
        <v>159</v>
      </c>
      <c r="L5" s="17" t="s">
        <v>160</v>
      </c>
      <c r="M5" s="17" t="s">
        <v>161</v>
      </c>
      <c r="N5" s="66" t="s">
        <v>162</v>
      </c>
    </row>
    <row r="6" customFormat="false" ht="15" hidden="false" customHeight="false" outlineLevel="0" collapsed="false">
      <c r="A6" s="67" t="s">
        <v>129</v>
      </c>
      <c r="B6" s="39" t="n">
        <f aca="false">SUMPRODUCT((MONTH(Transactions!A6:A505)=1)*(Transactions!E6:E505="Income")*(Transactions!C6:C505))</f>
        <v>8500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8500</v>
      </c>
    </row>
    <row r="7" customFormat="false" ht="15" hidden="false" customHeight="false" outlineLevel="0" collapsed="false">
      <c r="A7" s="68" t="s">
        <v>134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2570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2570</v>
      </c>
    </row>
    <row r="8" customFormat="false" ht="15" hidden="false" customHeight="false" outlineLevel="0" collapsed="false">
      <c r="A8" s="51" t="s">
        <v>163</v>
      </c>
      <c r="B8" s="52" t="n">
        <f aca="false">B6-B7</f>
        <v>5930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5930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2026-03-27T00:36:56Z</dcterms:created>
  <dc:creator>openpyxl</dc:creator>
  <dc:description/>
  <dc:language>en-US</dc:language>
  <cp:lastModifiedBy/>
  <dcterms:modified xsi:type="dcterms:W3CDTF">2026-03-27T00:36:57Z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