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<sst xmlns="http://schemas.openxmlformats.org/spreadsheetml/2006/main" count="208" uniqueCount="161">
  <si>
    <t xml:space="preserve">ScheduleC.App</t>
  </si>
  <si>
    <t xml:space="preserve">Life Coach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</si>
  <si>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</si>
  <si>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</si>
  <si>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</si>
  <si>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</si>
  <si>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</si>
  <si>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</si>
  <si>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</si>
  <si>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</si>
  <si>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</si>
  <si>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</si>
  <si>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</si>
  <si>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</si>
  <si>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</si>
  <si>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</si>
  <si>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</si>
  <si>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</si>
  <si>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</si>
  <si>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</si>
  <si>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</si>
  <si>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</si>
  <si>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</si>
  <si>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</si>
  <si>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Life Coach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</si>
  <si>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</si>
  <si>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</si>
  <si>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</si>
  <si>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</si>
  <si>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</si>
  <si>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</si>
  <si>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</si>
  <si>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</si>
  <si>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</si>
  <si>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</si>
  <si>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</si>
  <si>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</si>
  <si>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</si>
  <si>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</si>
  <si>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</si>
  <si>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</si>
  <si>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</si>
  <si>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</si>
  <si>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</si>
  <si>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</si>
  <si>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Life Coach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</si>
  <si>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</si>
  <si>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</si>
  <si>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</si>
  <si>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</si>
  <si>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</si>
  <si>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1-on-1 coaching, group programs, courses, retreats, speaking fees, book royalties</t>
  </si>
  <si>
    <t xml:space="preserve">Returns &amp; Allowances</t>
  </si>
  <si>
    <t xml:space="preserve">Line 2</t>
  </si>
  <si>
    <t xml:space="preserve">Client refunds</t>
  </si>
  <si>
    <t xml:space="preserve">Advertising</t>
  </si>
  <si>
    <t xml:space="preserve">Line 8</t>
  </si>
  <si>
    <t xml:space="preserve">Instagram/Facebook ads, Google ads, website, funnel tools (ClickFunnels), webinars</t>
  </si>
  <si>
    <t xml:space="preserve">Office Expense</t>
  </si>
  <si>
    <t xml:space="preserve">Line 18</t>
  </si>
  <si>
    <t xml:space="preserve">Zoom, Calendly, CRM (Dubsado, HoneyBook), course platform (Kajabi, Teachable), phone</t>
  </si>
  <si>
    <t xml:space="preserve">Contract Labor</t>
  </si>
  <si>
    <t xml:space="preserve">Line 11</t>
  </si>
  <si>
    <t xml:space="preserve">Virtual assistant, copywriter, web designer, video editor, funnel builder</t>
  </si>
  <si>
    <t xml:space="preserve">Commissions &amp; Fees</t>
  </si>
  <si>
    <t xml:space="preserve">Line 10</t>
  </si>
  <si>
    <t xml:space="preserve">Payment processing (Stripe, PayPal), affiliate commissions paid, course platform fees</t>
  </si>
  <si>
    <t xml:space="preserve">Insurance</t>
  </si>
  <si>
    <t xml:space="preserve">Line 15</t>
  </si>
  <si>
    <t xml:space="preserve">Professional liability, health insurance</t>
  </si>
  <si>
    <t xml:space="preserve">Rent (Other)</t>
  </si>
  <si>
    <t xml:space="preserve">Line 20b</t>
  </si>
  <si>
    <t xml:space="preserve">Co-working space, event space for workshops, retreat venue</t>
  </si>
  <si>
    <t xml:space="preserve">Car &amp; Truck Expenses</t>
  </si>
  <si>
    <t xml:space="preserve">Line 9</t>
  </si>
  <si>
    <t xml:space="preserve">Mileage to speaking events, client meetings, retreats</t>
  </si>
  <si>
    <t xml:space="preserve">Travel</t>
  </si>
  <si>
    <t xml:space="preserve">Line 24a</t>
  </si>
  <si>
    <t xml:space="preserve">Speaking events, retreats, conferences (Tony Robbins, Brendon Burchard)</t>
  </si>
  <si>
    <t xml:space="preserve">Meals (50%)</t>
  </si>
  <si>
    <t xml:space="preserve">Line 24b</t>
  </si>
  <si>
    <t xml:space="preserve">Client meals, networking events, mastermind meals (50%)</t>
  </si>
  <si>
    <t xml:space="preserve">Legal &amp; Professional</t>
  </si>
  <si>
    <t xml:space="preserve">Line 17</t>
  </si>
  <si>
    <t xml:space="preserve">Business attorney (contracts, liability waivers), accountant, tax prep</t>
  </si>
  <si>
    <t xml:space="preserve">Taxes &amp; Licenses</t>
  </si>
  <si>
    <t xml:space="preserve">Line 23</t>
  </si>
  <si>
    <t xml:space="preserve">ICF certification, business license, LLC fees</t>
  </si>
  <si>
    <t xml:space="preserve">Utilities</t>
  </si>
  <si>
    <t xml:space="preserve">Line 25</t>
  </si>
  <si>
    <t xml:space="preserve">Internet, phone, Zoom subscription</t>
  </si>
  <si>
    <t xml:space="preserve">Other Expenses</t>
  </si>
  <si>
    <t xml:space="preserve">Line 27</t>
  </si>
  <si>
    <t xml:space="preserve">ICF certification/renewal, mastermind membership, coaching supervision, books, professional development</t>
  </si>
  <si>
    <t xml:space="preserve">Personal (NOT Deductible)</t>
  </si>
  <si>
    <t xml:space="preserve">N/A</t>
  </si>
  <si>
    <t xml:space="preserve">Personal development (if not directly business), personal purchases</t>
  </si>
  <si>
    <t xml:space="preserve">Transfer (NOT Income/Expense)</t>
  </si>
  <si>
    <t xml:space="preserve">Stripe to bank, course platform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</si>
  <si>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</si>
  <si>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</si>
  <si>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</si>
  <si>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</si>
  <si>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</si>
  <si>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</si>
  <si>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</si>
  <si>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</si>
  <si>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</si>
  <si>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Stripe - 3 new coaching clients</t>
  </si>
  <si>
    <t xml:space="preserve">Bank Transfer</t>
  </si>
  <si>
    <t xml:space="preserve">Example: delete this row</t>
  </si>
  <si>
    <t xml:space="preserve">01/10/25</t>
  </si>
  <si>
    <t xml:space="preserve">Kajabi - monthly platform</t>
  </si>
  <si>
    <t xml:space="preserve">Credit Card</t>
  </si>
  <si>
    <t xml:space="preserve">Course hosting</t>
  </si>
  <si>
    <t xml:space="preserve">01/15/25</t>
  </si>
  <si>
    <t xml:space="preserve">Facebook Ads - lead gen campaign</t>
  </si>
  <si>
    <t xml:space="preserve">Example row - delete me</t>
  </si>
  <si>
    <t xml:space="preserve">01/20/25</t>
  </si>
  <si>
    <t xml:space="preserve">ICF certification renewal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</si>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</sst>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22.3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4500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149</v>
      </c>
      <c r="E7" s="38" t="s">
        <v>58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500</v>
      </c>
      <c r="E8" s="32" t="s">
        <v>55</v>
      </c>
      <c r="F8" s="35" t="s">
        <v>113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39"/>
      <c r="D9" s="40" t="n">
        <v>295</v>
      </c>
      <c r="E9" s="38" t="s">
        <v>91</v>
      </c>
      <c r="F9" s="41" t="s">
        <v>113</v>
      </c>
      <c r="G9" s="42" t="s">
        <v>120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5" t="s">
        <v>123</v>
      </c>
    </row>
    <row r="5" customFormat="false" ht="15" hidden="false" customHeight="false" outlineLevel="0" collapsed="false">
      <c r="A5" s="46" t="s">
        <v>124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126</v>
      </c>
      <c r="B8" s="49" t="s">
        <v>127</v>
      </c>
      <c r="C8" s="49" t="s">
        <v>47</v>
      </c>
    </row>
    <row r="9" customFormat="false" ht="15" hidden="false" customHeight="false" outlineLevel="0" collapsed="false">
      <c r="A9" s="18" t="s">
        <v>128</v>
      </c>
      <c r="B9" s="50" t="n">
        <f aca="false">SUMPRODUCT((Transactions!E6:E505="Income")*(Transactions!C6:C505))</f>
        <v>4500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129</v>
      </c>
      <c r="B11" s="52" t="n">
        <f aca="false">B9-B10</f>
        <v>4500</v>
      </c>
      <c r="C11" s="53" t="s">
        <v>130</v>
      </c>
    </row>
    <row r="13" customFormat="false" ht="15" hidden="false" customHeight="false" outlineLevel="0" collapsed="false">
      <c r="A13" s="54" t="s">
        <v>131</v>
      </c>
      <c r="B13" s="55" t="s">
        <v>127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SUMPRODUCT((Transactions!E6:E505="Advertising")*(Transactions!D6:D505))</f>
        <v>500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SUMPRODUCT((Transactions!E6:E505="Office Expense")*(Transactions!D6:D505))</f>
        <v>149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SUMPRODUCT((Transactions!E6:E505="Commissions &amp; Fees")*(Transactions!D6:D505))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SUMPRODUCT((Transactions!E6:E505="Car &amp; Truck Expenses")*(Transactions!D6:D505))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SUMPRODUCT((Transactions!E6:E505="Travel")*(Transactions!D6:D505))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SUMPRODUCT((Transactions!E6:E505="Meals (50%)")*(Transactions!D6:D505))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295</v>
      </c>
      <c r="C26" s="24" t="s">
        <v>92</v>
      </c>
    </row>
    <row r="27" customFormat="false" ht="15" hidden="false" customHeight="false" outlineLevel="0" collapsed="false">
      <c r="A27" s="56" t="s">
        <v>132</v>
      </c>
      <c r="B27" s="57" t="n">
        <f aca="false">SUM(B14:B26)</f>
        <v>944</v>
      </c>
      <c r="C27" s="53" t="s">
        <v>133</v>
      </c>
    </row>
    <row r="29" customFormat="false" ht="20.85" hidden="false" customHeight="false" outlineLevel="0" collapsed="false">
      <c r="A29" s="58" t="s">
        <v>134</v>
      </c>
      <c r="B29" s="59" t="n">
        <f aca="false">B11-B27</f>
        <v>3556</v>
      </c>
      <c r="C29" s="60" t="s">
        <v>135</v>
      </c>
    </row>
    <row r="31" customFormat="false" ht="15" hidden="false" customHeight="false" outlineLevel="0" collapsed="false">
      <c r="A31" s="61" t="s">
        <v>136</v>
      </c>
      <c r="B31" s="62"/>
    </row>
    <row r="32" customFormat="false" ht="15" hidden="false" customHeight="false" outlineLevel="0" collapsed="false">
      <c r="A32" s="26" t="s">
        <v>137</v>
      </c>
      <c r="B32" s="39" t="n">
        <f aca="false">MAX(0,B29*0.9235*0.153)</f>
        <v>502.446798</v>
      </c>
    </row>
    <row r="33" customFormat="false" ht="15" hidden="false" customHeight="false" outlineLevel="0" collapsed="false">
      <c r="A33" s="26" t="s">
        <v>138</v>
      </c>
      <c r="B33" s="39" t="n">
        <f aca="false">B32/2</f>
        <v>251.223399</v>
      </c>
    </row>
    <row r="35" customFormat="false" ht="15" hidden="false" customHeight="false" outlineLevel="0" collapsed="false">
      <c r="A35" s="63" t="s">
        <v>139</v>
      </c>
      <c r="B35" s="29"/>
    </row>
    <row r="36" customFormat="false" ht="15" hidden="false" customHeight="false" outlineLevel="0" collapsed="false">
      <c r="A36" s="26" t="s">
        <v>140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141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142</v>
      </c>
      <c r="B40" s="9"/>
      <c r="C40" s="9"/>
    </row>
    <row r="41" customFormat="false" ht="23.85" hidden="false" customHeight="false" outlineLevel="0" collapsed="false">
      <c r="A41" s="65" t="s">
        <v>143</v>
      </c>
      <c r="B41" s="9"/>
      <c r="C41" s="9"/>
    </row>
    <row r="42" customFormat="false" ht="41.75" hidden="false" customHeight="false" outlineLevel="0" collapsed="false">
      <c r="A42" s="13" t="s">
        <v>144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145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146</v>
      </c>
    </row>
    <row r="5" customFormat="false" ht="15" hidden="false" customHeight="false" outlineLevel="0" collapsed="false">
      <c r="A5" s="22"/>
      <c r="B5" s="17" t="s">
        <v>147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66" t="s">
        <v>159</v>
      </c>
    </row>
    <row r="6" customFormat="false" ht="15" hidden="false" customHeight="false" outlineLevel="0" collapsed="false">
      <c r="A6" s="67" t="s">
        <v>126</v>
      </c>
      <c r="B6" s="39" t="n">
        <f aca="false">SUMPRODUCT((MONTH(Transactions!A6:A505)=1)*(Transactions!E6:E505="Income")*(Transactions!C6:C505))</f>
        <v>4500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4500</v>
      </c>
    </row>
    <row r="7" customFormat="false" ht="15" hidden="false" customHeight="false" outlineLevel="0" collapsed="false">
      <c r="A7" s="68" t="s">
        <v>131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944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944</v>
      </c>
    </row>
    <row r="8" customFormat="false" ht="15" hidden="false" customHeight="false" outlineLevel="0" collapsed="false">
      <c r="A8" s="51" t="s">
        <v>160</v>
      </c>
      <c r="B8" s="52" t="n">
        <f aca="false">B6-B7</f>
        <v>3556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3556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2026-03-27T01:05:27Z</dcterms:created>
  <dc:creator>openpyxl</dc:creator>
  <dc:description/>
  <dc:language>en-US</dc:language>
  <cp:lastModifiedBy/>
  <dcterms:modified xsi:type="dcterms:W3CDTF">2026-03-27T01:05:28Z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