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<sst xmlns="http://schemas.openxmlformats.org/spreadsheetml/2006/main" count="213" uniqueCount="163">
  <si>
    <t xml:space="preserve">ScheduleC.App</t>
  </si>
  <si>
    <t xml:space="preserve">E-Commerce Seller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</si>
  <si>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</si>
  <si>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</si>
  <si>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</si>
  <si>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</si>
  <si>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</si>
  <si>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</si>
  <si>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</si>
  <si>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</si>
  <si>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</si>
  <si>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</si>
  <si>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</si>
  <si>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</si>
  <si>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</si>
  <si>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</si>
  <si>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</si>
  <si>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</si>
  <si>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</si>
  <si>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</si>
  <si>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</si>
  <si>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</si>
  <si>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</si>
  <si>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</si>
  <si>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E-Commerce Seller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</si>
  <si>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</si>
  <si>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</si>
  <si>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</si>
  <si>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</si>
  <si>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</si>
  <si>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</si>
  <si>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</si>
  <si>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</si>
  <si>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</si>
  <si>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</si>
  <si>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</si>
  <si>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</si>
  <si>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</si>
  <si>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</si>
  <si>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</si>
  <si>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</si>
  <si>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</si>
  <si>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</si>
  <si>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</si>
  <si>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</si>
  <si>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E-Commerce Seller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</si>
  <si>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</si>
  <si>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</si>
  <si>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</si>
  <si>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</si>
  <si>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</si>
  <si>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Product sales, Amazon FBA, Etsy, Shopify, eBay, Poshmark, Mercari</t>
  </si>
  <si>
    <t xml:space="preserve">Returns &amp; Allowances</t>
  </si>
  <si>
    <t xml:space="preserve">Line 2</t>
  </si>
  <si>
    <t xml:space="preserve">Customer refunds, returns, chargebacks</t>
  </si>
  <si>
    <t xml:space="preserve">Supplies</t>
  </si>
  <si>
    <t xml:space="preserve">Line 22</t>
  </si>
  <si>
    <t xml:space="preserve">Product inventory/COGS, packaging, boxes, bubble wrap, tape, labels, poly mailers</t>
  </si>
  <si>
    <t xml:space="preserve">Commissions &amp; Fees</t>
  </si>
  <si>
    <t xml:space="preserve">Line 10</t>
  </si>
  <si>
    <t xml:space="preserve">Amazon FBA fees, Etsy fees, Shopify, PayPal/Stripe processing, eBay fees</t>
  </si>
  <si>
    <t xml:space="preserve">Advertising</t>
  </si>
  <si>
    <t xml:space="preserve">Line 8</t>
  </si>
  <si>
    <t xml:space="preserve">Amazon PPC, Facebook/Instagram ads, Google Shopping, influencer partnerships</t>
  </si>
  <si>
    <t xml:space="preserve">Contract Labor</t>
  </si>
  <si>
    <t xml:space="preserve">Line 11</t>
  </si>
  <si>
    <t xml:space="preserve">Product photographer, graphic designer, VA, prep center</t>
  </si>
  <si>
    <t xml:space="preserve">Office Expense</t>
  </si>
  <si>
    <t xml:space="preserve">Line 18</t>
  </si>
  <si>
    <t xml:space="preserve">Inventory software (SellerBoard, Jungle Scout), Shopify apps, label printer</t>
  </si>
  <si>
    <t xml:space="preserve">Car &amp; Truck Expenses</t>
  </si>
  <si>
    <t xml:space="preserve">Line 9</t>
  </si>
  <si>
    <t xml:space="preserve">Mileage to post office, UPS, sourcing trips, thrift stores</t>
  </si>
  <si>
    <t xml:space="preserve">Rent (Other)</t>
  </si>
  <si>
    <t xml:space="preserve">Line 20b</t>
  </si>
  <si>
    <t xml:space="preserve">Storage unit, warehouse, home office portion</t>
  </si>
  <si>
    <t xml:space="preserve">Insurance</t>
  </si>
  <si>
    <t xml:space="preserve">Line 15</t>
  </si>
  <si>
    <t xml:space="preserve">Product liability, business insurance, shipping insurance</t>
  </si>
  <si>
    <t xml:space="preserve">Legal &amp; Professional</t>
  </si>
  <si>
    <t xml:space="preserve">Line 17</t>
  </si>
  <si>
    <t xml:space="preserve">Accountant, trademark lawyer, sales tax compliance</t>
  </si>
  <si>
    <t xml:space="preserve">Taxes &amp; Licenses</t>
  </si>
  <si>
    <t xml:space="preserve">Line 23</t>
  </si>
  <si>
    <t xml:space="preserve">Sales tax permit, business license, reseller certificate</t>
  </si>
  <si>
    <t xml:space="preserve">Utilities</t>
  </si>
  <si>
    <t xml:space="preserve">Line 25</t>
  </si>
  <si>
    <t xml:space="preserve">Internet, phone, shipping software (Pirate Ship, ShipStation)</t>
  </si>
  <si>
    <t xml:space="preserve">Travel</t>
  </si>
  <si>
    <t xml:space="preserve">Line 24a</t>
  </si>
  <si>
    <t xml:space="preserve">Trade shows, sourcing trips, Amazon conferences</t>
  </si>
  <si>
    <t xml:space="preserve">Meals (50%)</t>
  </si>
  <si>
    <t xml:space="preserve">Line 24b</t>
  </si>
  <si>
    <t xml:space="preserve">Business meals while sourcing (50%)</t>
  </si>
  <si>
    <t xml:space="preserve">Other Expenses</t>
  </si>
  <si>
    <t xml:space="preserve">Line 27</t>
  </si>
  <si>
    <t xml:space="preserve">Returns processing, product samples, UPC codes, brand registry</t>
  </si>
  <si>
    <t xml:space="preserve">Personal (NOT Deductible)</t>
  </si>
  <si>
    <t xml:space="preserve">N/A</t>
  </si>
  <si>
    <t xml:space="preserve">Personal purchases, items kept for personal use</t>
  </si>
  <si>
    <t xml:space="preserve">Transfer (NOT Income/Expense)</t>
  </si>
  <si>
    <t xml:space="preserve">Amazon disbursement to bank, PayPal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</si>
  <si>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</si>
  <si>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</si>
  <si>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</si>
  <si>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</si>
  <si>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</si>
  <si>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</si>
  <si>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</si>
  <si>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</si>
  <si>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</si>
  <si>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Amazon FBA Disbursement</t>
  </si>
  <si>
    <t xml:space="preserve">Bank Transfer</t>
  </si>
  <si>
    <t xml:space="preserve">Example: delete this row</t>
  </si>
  <si>
    <t xml:space="preserve">Amazon FBA Fees</t>
  </si>
  <si>
    <t xml:space="preserve">Check Seller Central</t>
  </si>
  <si>
    <t xml:space="preserve">01/12/25</t>
  </si>
  <si>
    <t xml:space="preserve">Alibaba - product inventory</t>
  </si>
  <si>
    <t xml:space="preserve">Credit Card</t>
  </si>
  <si>
    <t xml:space="preserve">Q1 restock</t>
  </si>
  <si>
    <t xml:space="preserve">01/15/25</t>
  </si>
  <si>
    <t xml:space="preserve">Amazon PPC advertising</t>
  </si>
  <si>
    <t xml:space="preserve">Auto-deducted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</si>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</sst>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4200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/>
      <c r="D7" s="40" t="n">
        <v>1050</v>
      </c>
      <c r="E7" s="38" t="s">
        <v>58</v>
      </c>
      <c r="F7" s="41" t="s">
        <v>112</v>
      </c>
      <c r="G7" s="42" t="s">
        <v>115</v>
      </c>
    </row>
    <row r="8" customFormat="false" ht="15" hidden="false" customHeight="false" outlineLevel="0" collapsed="false">
      <c r="A8" s="31" t="s">
        <v>116</v>
      </c>
      <c r="B8" s="32" t="s">
        <v>117</v>
      </c>
      <c r="C8" s="34"/>
      <c r="D8" s="33" t="n">
        <v>2500</v>
      </c>
      <c r="E8" s="32" t="s">
        <v>55</v>
      </c>
      <c r="F8" s="35" t="s">
        <v>118</v>
      </c>
      <c r="G8" s="36" t="s">
        <v>119</v>
      </c>
    </row>
    <row r="9" customFormat="false" ht="15" hidden="false" customHeight="false" outlineLevel="0" collapsed="false">
      <c r="A9" s="37" t="s">
        <v>120</v>
      </c>
      <c r="B9" s="38" t="s">
        <v>121</v>
      </c>
      <c r="C9" s="39"/>
      <c r="D9" s="40" t="n">
        <v>350</v>
      </c>
      <c r="E9" s="38" t="s">
        <v>61</v>
      </c>
      <c r="F9" s="41" t="s">
        <v>112</v>
      </c>
      <c r="G9" s="42" t="s">
        <v>122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123</v>
      </c>
    </row>
    <row r="2" customFormat="false" ht="15" hidden="false" customHeight="false" outlineLevel="0" collapsed="false">
      <c r="A2" s="3" t="s">
        <v>124</v>
      </c>
    </row>
    <row r="3" customFormat="false" ht="23.85" hidden="false" customHeight="false" outlineLevel="0" collapsed="false">
      <c r="A3" s="45" t="s">
        <v>125</v>
      </c>
    </row>
    <row r="5" customFormat="false" ht="15" hidden="false" customHeight="false" outlineLevel="0" collapsed="false">
      <c r="A5" s="46" t="s">
        <v>126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128</v>
      </c>
      <c r="B8" s="49" t="s">
        <v>129</v>
      </c>
      <c r="C8" s="49" t="s">
        <v>47</v>
      </c>
    </row>
    <row r="9" customFormat="false" ht="15" hidden="false" customHeight="false" outlineLevel="0" collapsed="false">
      <c r="A9" s="18" t="s">
        <v>130</v>
      </c>
      <c r="B9" s="50" t="n">
        <f aca="false">SUMPRODUCT((Transactions!E6:E505="Income")*(Transactions!C6:C505))</f>
        <v>4200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131</v>
      </c>
      <c r="B11" s="52" t="n">
        <f aca="false">B9-B10</f>
        <v>4200</v>
      </c>
      <c r="C11" s="53" t="s">
        <v>132</v>
      </c>
    </row>
    <row r="13" customFormat="false" ht="15" hidden="false" customHeight="false" outlineLevel="0" collapsed="false">
      <c r="A13" s="54" t="s">
        <v>133</v>
      </c>
      <c r="B13" s="55" t="s">
        <v>129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2500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SUMPRODUCT((Transactions!E6:E505="Commissions &amp; Fees")*(Transactions!D6:D505))</f>
        <v>1050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350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SUMPRODUCT((Transactions!E6:E505="Contract Labor")*(Transactions!D6:D505))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SUMPRODUCT((Transactions!E6:E505="Car &amp; Truck Expenses")*(Transactions!D6:D505))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SUMPRODUCT((Transactions!E6:E505="Rent (Other)")*(Transactions!D6:D505))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SUMPRODUCT((Transactions!E6:E505="Insurance")*(Transactions!D6:D505))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SUMPRODUCT((Transactions!E6:E505="Taxes &amp; Licenses")*(Transactions!D6:D505))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134</v>
      </c>
      <c r="B28" s="57" t="n">
        <f aca="false">SUM(B14:B27)</f>
        <v>3900</v>
      </c>
      <c r="C28" s="53" t="s">
        <v>135</v>
      </c>
    </row>
    <row r="30" customFormat="false" ht="20.85" hidden="false" customHeight="false" outlineLevel="0" collapsed="false">
      <c r="A30" s="58" t="s">
        <v>136</v>
      </c>
      <c r="B30" s="59" t="n">
        <f aca="false">B11-B28</f>
        <v>300</v>
      </c>
      <c r="C30" s="60" t="s">
        <v>137</v>
      </c>
    </row>
    <row r="32" customFormat="false" ht="15" hidden="false" customHeight="false" outlineLevel="0" collapsed="false">
      <c r="A32" s="61" t="s">
        <v>138</v>
      </c>
      <c r="B32" s="62"/>
    </row>
    <row r="33" customFormat="false" ht="15" hidden="false" customHeight="false" outlineLevel="0" collapsed="false">
      <c r="A33" s="26" t="s">
        <v>139</v>
      </c>
      <c r="B33" s="39" t="n">
        <f aca="false">MAX(0,B30*0.9235*0.153)</f>
        <v>42.38865</v>
      </c>
    </row>
    <row r="34" customFormat="false" ht="15" hidden="false" customHeight="false" outlineLevel="0" collapsed="false">
      <c r="A34" s="26" t="s">
        <v>140</v>
      </c>
      <c r="B34" s="39" t="n">
        <f aca="false">B33/2</f>
        <v>21.194325</v>
      </c>
    </row>
    <row r="36" customFormat="false" ht="15" hidden="false" customHeight="false" outlineLevel="0" collapsed="false">
      <c r="A36" s="63" t="s">
        <v>141</v>
      </c>
      <c r="B36" s="29"/>
    </row>
    <row r="37" customFormat="false" ht="15" hidden="false" customHeight="false" outlineLevel="0" collapsed="false">
      <c r="A37" s="26" t="s">
        <v>142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143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144</v>
      </c>
      <c r="B41" s="9"/>
      <c r="C41" s="9"/>
    </row>
    <row r="42" customFormat="false" ht="23.85" hidden="false" customHeight="false" outlineLevel="0" collapsed="false">
      <c r="A42" s="65" t="s">
        <v>145</v>
      </c>
      <c r="B42" s="9"/>
      <c r="C42" s="9"/>
    </row>
    <row r="43" customFormat="false" ht="41.75" hidden="false" customHeight="false" outlineLevel="0" collapsed="false">
      <c r="A43" s="13" t="s">
        <v>146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147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148</v>
      </c>
    </row>
    <row r="5" customFormat="false" ht="15" hidden="false" customHeight="false" outlineLevel="0" collapsed="false">
      <c r="A5" s="22"/>
      <c r="B5" s="17" t="s">
        <v>149</v>
      </c>
      <c r="C5" s="17" t="s">
        <v>150</v>
      </c>
      <c r="D5" s="17" t="s">
        <v>151</v>
      </c>
      <c r="E5" s="17" t="s">
        <v>152</v>
      </c>
      <c r="F5" s="17" t="s">
        <v>153</v>
      </c>
      <c r="G5" s="17" t="s">
        <v>154</v>
      </c>
      <c r="H5" s="17" t="s">
        <v>155</v>
      </c>
      <c r="I5" s="17" t="s">
        <v>156</v>
      </c>
      <c r="J5" s="17" t="s">
        <v>157</v>
      </c>
      <c r="K5" s="17" t="s">
        <v>158</v>
      </c>
      <c r="L5" s="17" t="s">
        <v>159</v>
      </c>
      <c r="M5" s="17" t="s">
        <v>160</v>
      </c>
      <c r="N5" s="66" t="s">
        <v>161</v>
      </c>
    </row>
    <row r="6" customFormat="false" ht="15" hidden="false" customHeight="false" outlineLevel="0" collapsed="false">
      <c r="A6" s="67" t="s">
        <v>128</v>
      </c>
      <c r="B6" s="39" t="n">
        <f aca="false">SUMPRODUCT((MONTH(Transactions!A6:A505)=1)*(Transactions!E6:E505="Income")*(Transactions!C6:C505))</f>
        <v>4200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4200</v>
      </c>
    </row>
    <row r="7" customFormat="false" ht="15" hidden="false" customHeight="false" outlineLevel="0" collapsed="false">
      <c r="A7" s="68" t="s">
        <v>133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3900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3900</v>
      </c>
    </row>
    <row r="8" customFormat="false" ht="15" hidden="false" customHeight="false" outlineLevel="0" collapsed="false">
      <c r="A8" s="51" t="s">
        <v>162</v>
      </c>
      <c r="B8" s="52" t="n">
        <f aca="false">B6-B7</f>
        <v>300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300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2026-03-27T00:36:59Z</dcterms:created>
  <dc:creator>openpyxl</dc:creator>
  <dc:description/>
  <dc:language>en-US</dc:language>
  <cp:lastModifiedBy/>
  <dcterms:modified xsi:type="dcterms:W3CDTF">2026-03-27T00:37:00Z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